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<sst xmlns="http://schemas.openxmlformats.org/spreadsheetml/2006/main" count="36" uniqueCount="29">
  <si>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 xml:space="preserve">CLIENTE: UF/ES - APOIO ADMINISTRATIVO </t>
  </si>
  <si>
    <t>Nº CONTRATO: XX/20XX</t>
  </si>
  <si>
    <t>VIGÊNCIA: xx/xx/20XX a xx/xx/20XX</t>
  </si>
  <si>
    <t>RESGATE CONTA VINCULADA REFERENTE RESCISÃO</t>
  </si>
  <si>
    <t>MATRICULA</t>
  </si>
  <si>
    <t>NOME</t>
  </si>
  <si>
    <t>CPF</t>
  </si>
  <si>
    <t>CONTRATUALIDADE</t>
  </si>
  <si>
    <t>LOTAÇÃO</t>
  </si>
  <si>
    <t>CARGO</t>
  </si>
  <si>
    <t>SALÁRIO</t>
  </si>
  <si>
    <t>13º SALÁRIO</t>
  </si>
  <si>
    <t>FÉRIAS</t>
  </si>
  <si>
    <t>ENCARGOS</t>
  </si>
  <si>
    <t xml:space="preserve">MULTA   </t>
  </si>
  <si>
    <t xml:space="preserve">TOTAL A </t>
  </si>
  <si>
    <t>INÍCIO</t>
  </si>
  <si>
    <t>FIM</t>
  </si>
  <si>
    <t>DIAS</t>
  </si>
  <si>
    <t>AVOS</t>
  </si>
  <si>
    <t>VALOR</t>
  </si>
  <si>
    <t xml:space="preserve">AVOS </t>
  </si>
  <si>
    <t>1/3</t>
  </si>
  <si>
    <t>FGTS</t>
  </si>
  <si>
    <t>LIBERAR</t>
  </si>
  <si>
    <t>FFFFFFFFFFFFFFFFFFFFFF</t>
  </si>
  <si>
    <t>15/03/2021</t>
  </si>
  <si>
    <t>22/03/2023</t>
  </si>
  <si>
    <t>TRABALHADOR BRAÇAL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</si>
</sst>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&quot;.&quot;000&quot;.&quot;000&quot;-&quot;00"/>
  </numFmts>
  <fonts count="28">
    <font>
      <sz val="11"/>
      <color theme="1"/>
      <name val="Calibri"/>
      <family val="2"/>
      <charset val="0"/>
      <scheme val="minor"/>
    </font>
    <font>
      <b/>
      <sz val="9"/>
      <color rgb="FF000000"/>
      <name val="Arial"/>
      <family val="2"/>
      <charset val="0"/>
    </font>
    <font>
      <sz val="9"/>
      <color theme="1"/>
      <name val="Arial"/>
      <family val="2"/>
      <charset val="0"/>
    </font>
    <font>
      <b/>
      <sz val="9"/>
      <color theme="1"/>
      <name val="Arial"/>
      <family val="2"/>
      <charset val="0"/>
    </font>
    <font>
      <b/>
      <sz val="9"/>
      <name val="Arial"/>
      <family val="2"/>
      <charset val="0"/>
    </font>
    <font>
      <sz val="9"/>
      <color rgb="FF000000"/>
      <name val="Arial"/>
      <family val="2"/>
      <charset val="0"/>
    </font>
    <font>
      <sz val="9"/>
      <name val="Arial"/>
      <family val="2"/>
      <charset val="0"/>
    </font>
    <font>
      <u/>
      <sz val="11"/>
      <color rgb="FF0000FF"/>
      <name val="Calibri"/>
      <family val="2"/>
      <charset val="0"/>
      <scheme val="minor"/>
    </font>
    <font>
      <u/>
      <sz val="11"/>
      <color rgb="FF80008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sz val="18"/>
      <color theme="3"/>
      <name val="Calibri Light"/>
      <family val="2"/>
      <charset val="0"/>
      <scheme val="major"/>
    </font>
    <font>
      <i/>
      <sz val="11"/>
      <color rgb="FF7F7F7F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b/>
      <sz val="10"/>
      <color rgb="FF000000"/>
      <name val="Arial"/>
      <family val="2"/>
      <charset val="0"/>
    </font>
    <font>
      <b/>
      <u/>
      <sz val="10"/>
      <color rgb="FF000000"/>
      <name val="Arial"/>
      <family val="2"/>
      <charset val="0"/>
    </font>
    <font>
      <sz val="10"/>
      <color rgb="FF000000"/>
      <name val="Arial"/>
      <family val="2"/>
      <charset val="0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15" applyNumberFormat="0" applyAlignment="0" applyProtection="0"/>
    <xf numFmtId="0" fontId="16" fillId="9" borderId="16" applyNumberFormat="0" applyAlignment="0" applyProtection="0"/>
    <xf numFmtId="0" fontId="17" fillId="9" borderId="15" applyNumberFormat="0" applyAlignment="0" applyProtection="0"/>
    <xf numFmtId="0" fontId="18" fillId="10" borderId="17" applyNumberFormat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4" fillId="4" borderId="0" applyNumberFormat="0" applyBorder="0" applyAlignment="0" applyProtection="0"/>
    <xf numFmtId="0" fontId="24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0" fillId="34" borderId="0" applyNumberFormat="0" applyBorder="0" applyAlignment="0" applyProtection="0"/>
    <xf numFmtId="0" fontId="0" fillId="5" borderId="0" applyNumberFormat="0" applyBorder="0" applyAlignment="0" applyProtection="0"/>
    <xf numFmtId="0" fontId="24" fillId="35" borderId="0" applyNumberFormat="0" applyBorder="0" applyAlignment="0" applyProtection="0"/>
    <xf numFmtId="0" fontId="25" fillId="0" borderId="0">
      <alignment horizontal="left" vertical="top"/>
    </xf>
    <xf numFmtId="0" fontId="26" fillId="0" borderId="0">
      <alignment horizontal="center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right" vertical="top"/>
    </xf>
    <xf numFmtId="0" fontId="27" fillId="0" borderId="0">
      <alignment horizontal="right" vertical="top"/>
    </xf>
  </cellStyleXfs>
  <cellXfs count="37">
    <xf numFmtId="0" fontId="0" fillId="0" borderId="0" xfId="0"/>
    <xf numFmtId="0" fontId="1" fillId="0" borderId="0" xfId="49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0" xfId="49" applyFont="1" applyBorder="1" applyAlignment="1">
      <alignment horizontal="left" vertical="top"/>
    </xf>
    <xf numFmtId="0" fontId="1" fillId="0" borderId="0" xfId="49" applyFont="1" applyBorder="1" applyAlignment="1">
      <alignment vertical="top"/>
    </xf>
    <xf numFmtId="0" fontId="1" fillId="0" borderId="0" xfId="49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49" applyFont="1" applyAlignment="1">
      <alignment horizontal="left" vertical="top" wrapText="1"/>
    </xf>
    <xf numFmtId="0" fontId="4" fillId="2" borderId="3" xfId="50" applyFont="1" applyFill="1" applyBorder="1" applyAlignment="1">
      <alignment horizontal="center" vertical="center" wrapText="1"/>
    </xf>
    <xf numFmtId="0" fontId="4" fillId="2" borderId="3" xfId="50" applyFont="1" applyFill="1" applyBorder="1" applyAlignment="1">
      <alignment horizontal="center" vertical="top" wrapText="1"/>
    </xf>
    <xf numFmtId="0" fontId="5" fillId="0" borderId="3" xfId="51" applyFont="1" applyBorder="1" applyAlignment="1">
      <alignment horizontal="left" vertical="top" wrapText="1"/>
    </xf>
    <xf numFmtId="180" fontId="5" fillId="0" borderId="3" xfId="52" applyNumberFormat="1" applyFont="1" applyBorder="1" applyAlignment="1">
      <alignment horizontal="left" vertical="top"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10" fontId="3" fillId="3" borderId="0" xfId="0" applyNumberFormat="1" applyFont="1" applyFill="1" applyAlignment="1">
      <alignment horizontal="center" vertical="center" wrapText="1"/>
    </xf>
    <xf numFmtId="10" fontId="3" fillId="4" borderId="0" xfId="0" applyNumberFormat="1" applyFont="1" applyFill="1" applyAlignment="1">
      <alignment horizontal="center" vertical="center" wrapText="1"/>
    </xf>
    <xf numFmtId="0" fontId="4" fillId="2" borderId="6" xfId="50" applyFont="1" applyFill="1" applyBorder="1" applyAlignment="1">
      <alignment horizontal="center" vertical="top" wrapText="1"/>
    </xf>
    <xf numFmtId="0" fontId="4" fillId="2" borderId="4" xfId="50" applyFont="1" applyFill="1" applyBorder="1" applyAlignment="1">
      <alignment horizontal="center" vertical="top" wrapText="1"/>
    </xf>
    <xf numFmtId="0" fontId="4" fillId="2" borderId="5" xfId="50" applyFont="1" applyFill="1" applyBorder="1" applyAlignment="1">
      <alignment horizontal="center" vertical="top" wrapText="1"/>
    </xf>
    <xf numFmtId="0" fontId="4" fillId="2" borderId="0" xfId="50" applyFont="1" applyFill="1" applyBorder="1" applyAlignment="1">
      <alignment horizontal="center" vertical="top" wrapText="1"/>
    </xf>
    <xf numFmtId="49" fontId="4" fillId="2" borderId="3" xfId="50" applyNumberFormat="1" applyFont="1" applyFill="1" applyBorder="1" applyAlignment="1">
      <alignment horizontal="center" vertical="top" wrapText="1"/>
    </xf>
    <xf numFmtId="0" fontId="5" fillId="0" borderId="3" xfId="51" applyFont="1" applyBorder="1" applyAlignment="1">
      <alignment horizontal="center" vertical="top" wrapText="1"/>
    </xf>
    <xf numFmtId="176" fontId="5" fillId="0" borderId="3" xfId="1" applyFont="1" applyBorder="1" applyAlignment="1">
      <alignment horizontal="center" vertical="center" wrapText="1"/>
    </xf>
    <xf numFmtId="176" fontId="6" fillId="0" borderId="3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3" fillId="5" borderId="0" xfId="0" applyNumberFormat="1" applyFont="1" applyFill="1" applyAlignment="1">
      <alignment horizontal="center" vertical="center"/>
    </xf>
    <xf numFmtId="9" fontId="3" fillId="6" borderId="0" xfId="0" applyNumberFormat="1" applyFont="1" applyFill="1" applyAlignment="1">
      <alignment horizontal="center" wrapText="1"/>
    </xf>
    <xf numFmtId="0" fontId="4" fillId="2" borderId="6" xfId="50" applyFont="1" applyFill="1" applyBorder="1" applyAlignment="1">
      <alignment horizontal="center" vertical="center" wrapText="1"/>
    </xf>
    <xf numFmtId="0" fontId="4" fillId="2" borderId="8" xfId="50" applyFont="1" applyFill="1" applyBorder="1" applyAlignment="1">
      <alignment horizontal="center" vertical="top" wrapText="1"/>
    </xf>
    <xf numFmtId="0" fontId="4" fillId="2" borderId="9" xfId="50" applyFont="1" applyFill="1" applyBorder="1" applyAlignment="1">
      <alignment horizontal="center" vertical="center" wrapText="1"/>
    </xf>
    <xf numFmtId="0" fontId="4" fillId="2" borderId="9" xfId="50" applyFont="1" applyFill="1" applyBorder="1" applyAlignment="1">
      <alignment horizontal="center" vertical="top" wrapText="1"/>
    </xf>
    <xf numFmtId="176" fontId="5" fillId="0" borderId="9" xfId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wrapText="1"/>
    </xf>
    <xf numFmtId="177" fontId="1" fillId="2" borderId="3" xfId="2" applyFont="1" applyFill="1" applyBorder="1" applyAlignment="1">
      <alignment horizontal="center" vertical="top" wrapText="1"/>
    </xf>
    <xf numFmtId="0" fontId="1" fillId="0" borderId="0" xfId="49" applyFont="1" applyBorder="1" applyAlignment="1" quotePrefix="1">
      <alignment horizontal="left" vertical="top" wrapText="1"/>
    </xf>
    <xf numFmtId="0" fontId="4" fillId="2" borderId="3" xfId="50" applyFont="1" applyFill="1" applyBorder="1" applyAlignment="1" quotePrefix="1">
      <alignment horizontal="center" vertical="center" wrapText="1"/>
    </xf>
    <xf numFmtId="0" fontId="4" fillId="2" borderId="3" xfId="50" applyFont="1" applyFill="1" applyBorder="1" applyAlignment="1" quotePrefix="1">
      <alignment horizontal="center" vertical="top" wrapText="1"/>
    </xf>
    <xf numFmtId="0" fontId="4" fillId="2" borderId="6" xfId="50" applyFont="1" applyFill="1" applyBorder="1" applyAlignment="1" quotePrefix="1">
      <alignment horizontal="center" vertical="top" wrapText="1"/>
    </xf>
    <xf numFmtId="0" fontId="4" fillId="2" borderId="4" xfId="50" applyFont="1" applyFill="1" applyBorder="1" applyAlignment="1" quotePrefix="1">
      <alignment horizontal="center" vertical="top" wrapText="1"/>
    </xf>
    <xf numFmtId="0" fontId="4" fillId="2" borderId="6" xfId="50" applyFont="1" applyFill="1" applyBorder="1" applyAlignment="1" quotePrefix="1">
      <alignment horizontal="center" vertical="center" wrapText="1"/>
    </xf>
    <xf numFmtId="0" fontId="4" fillId="2" borderId="8" xfId="50" applyFont="1" applyFill="1" applyBorder="1" applyAlignment="1" quotePrefix="1">
      <alignment horizontal="center" vertical="top" wrapText="1"/>
    </xf>
    <xf numFmtId="0" fontId="4" fillId="2" borderId="0" xfId="50" applyFont="1" applyFill="1" applyBorder="1" applyAlignment="1" quotePrefix="1">
      <alignment horizontal="center" vertical="top" wrapText="1"/>
    </xf>
    <xf numFmtId="49" fontId="4" fillId="2" borderId="3" xfId="50" applyNumberFormat="1" applyFont="1" applyFill="1" applyBorder="1" applyAlignment="1" quotePrefix="1">
      <alignment horizontal="center" vertical="top" wrapText="1"/>
    </xf>
    <xf numFmtId="0" fontId="4" fillId="2" borderId="9" xfId="50" applyFont="1" applyFill="1" applyBorder="1" applyAlignment="1" quotePrefix="1">
      <alignment horizontal="center" vertical="top" wrapText="1"/>
    </xf>
    <xf numFmtId="0" fontId="5" fillId="0" borderId="3" xfId="51" applyFont="1" applyBorder="1" applyAlignment="1" quotePrefix="1">
      <alignment horizontal="left" vertical="top" wrapText="1"/>
    </xf>
  </cellXfs>
  <cellStyles count="55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S0" xfId="49"/>
    <cellStyle name="S1" xfId="50"/>
    <cellStyle name="S2" xfId="51"/>
    <cellStyle name="S3" xfId="52"/>
    <cellStyle name="S3 2" xfId="53"/>
    <cellStyle name="S4" xfId="54"/>
  </cellStyles>
  <tableStyles count="0" defaultTableStyle="TableStyleMedium2" defaultPivotStyle="PivotStyleLight16"/>
  <colors>
    <mruColors>
      <color rgb="00CC99FF"/>
      <color rgb="00C6E0B4"/>
      <color rgb="009BC2E6"/>
      <color rgb="00FFFF00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5:S17"/>
  <sheetViews>
    <sheetView tabSelected="1" zoomScaleSheetLayoutView="60" topLeftCell="D7" workbookViewId="0">
      <selection activeCell="B11" sqref="B11"/>
    </sheetView>
  </sheetViews>
  <sheetFormatPr defaultColWidth="9.14285714285714" defaultRowHeight="15"/>
  <cols>
    <col min="3" max="3" width="23" customWidth="1"/>
    <col min="4" max="4" width="16.2666666666667" customWidth="1"/>
    <col min="5" max="5" width="11.1809523809524" customWidth="1"/>
    <col min="6" max="6" width="11.8190476190476" customWidth="1"/>
    <col min="7" max="7" width="11.1809523809524" customWidth="1"/>
    <col min="8" max="8" width="12.1809523809524" customWidth="1"/>
    <col min="10" max="10" width="14.1809523809524" customWidth="1"/>
    <col min="19" max="19" width="12.8190476190476" customWidth="1"/>
  </cols>
  <sheetData>
    <row r="5" spans="2:19">
      <c r="B5" s="37" t="s">
        <v>0</v>
      </c>
      <c r="C5" s="1"/>
      <c r="D5" s="1"/>
      <c r="E5" s="2"/>
      <c r="F5" s="2"/>
      <c r="G5" s="2"/>
      <c r="H5" s="2"/>
      <c r="I5" s="16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>
      <c r="B6" s="37" t="s">
        <v>1</v>
      </c>
      <c r="C6" s="1"/>
      <c r="D6" s="1"/>
      <c r="E6" s="2"/>
      <c r="F6" s="2"/>
      <c r="G6" s="2"/>
      <c r="H6" s="2"/>
      <c r="I6" s="16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>
      <c r="B7" s="37" t="s">
        <v>2</v>
      </c>
      <c r="C7" s="1"/>
      <c r="D7" s="1"/>
      <c r="E7" s="2"/>
      <c r="F7" s="2"/>
      <c r="G7" s="2"/>
      <c r="H7" s="2"/>
      <c r="I7" s="16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>
      <c r="B8" s="3"/>
      <c r="C8" s="4"/>
      <c r="D8" s="4"/>
      <c r="E8" s="2"/>
      <c r="F8" s="2"/>
      <c r="G8" s="2"/>
      <c r="H8" s="2"/>
      <c r="I8" s="16"/>
      <c r="J8" s="2"/>
      <c r="K8" s="2"/>
      <c r="L8" s="2"/>
      <c r="M8" s="2"/>
      <c r="N8" s="2"/>
      <c r="O8" s="2"/>
      <c r="P8" s="2"/>
      <c r="Q8" s="2"/>
      <c r="R8" s="2"/>
      <c r="S8" s="2"/>
    </row>
    <row r="9" ht="15.75" spans="2:19">
      <c r="B9" s="5"/>
      <c r="C9" s="5"/>
      <c r="D9" s="5"/>
      <c r="E9" s="2"/>
      <c r="F9" s="2"/>
      <c r="G9" s="2"/>
      <c r="H9" s="2"/>
      <c r="I9" s="16"/>
      <c r="J9" s="2"/>
      <c r="K9" s="2"/>
      <c r="L9" s="2"/>
      <c r="M9" s="2"/>
      <c r="N9" s="2"/>
      <c r="O9" s="2"/>
      <c r="P9" s="2"/>
      <c r="Q9" s="2"/>
      <c r="R9" s="2"/>
      <c r="S9" s="2"/>
    </row>
    <row r="10" ht="15.75" spans="2:19">
      <c r="B10" s="6" t="s">
        <v>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27"/>
    </row>
    <row r="11" spans="2:19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2:19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2:19">
      <c r="B13" s="2"/>
      <c r="C13" s="9"/>
      <c r="D13" s="2"/>
      <c r="E13" s="2"/>
      <c r="F13" s="2"/>
      <c r="G13" s="2"/>
      <c r="H13" s="2"/>
      <c r="I13" s="16"/>
      <c r="J13" s="2"/>
      <c r="K13" s="2"/>
      <c r="L13" s="2"/>
      <c r="M13" s="17">
        <v>0.083333</v>
      </c>
      <c r="N13" s="2"/>
      <c r="O13" s="17">
        <v>0.0833333</v>
      </c>
      <c r="P13" s="18">
        <v>0.0278</v>
      </c>
      <c r="Q13" s="28">
        <v>0.3828</v>
      </c>
      <c r="R13" s="29">
        <v>0.04</v>
      </c>
      <c r="S13" s="2"/>
    </row>
    <row r="14" spans="2:19">
      <c r="B14" s="38" t="s">
        <v>4</v>
      </c>
      <c r="C14" s="38" t="s">
        <v>5</v>
      </c>
      <c r="D14" s="38" t="s">
        <v>6</v>
      </c>
      <c r="E14" s="39" t="s">
        <v>7</v>
      </c>
      <c r="F14" s="11"/>
      <c r="G14" s="39" t="s">
        <v>8</v>
      </c>
      <c r="H14" s="11"/>
      <c r="I14" s="40" t="s">
        <v>8</v>
      </c>
      <c r="J14" s="38" t="s">
        <v>9</v>
      </c>
      <c r="K14" s="38" t="s">
        <v>10</v>
      </c>
      <c r="L14" s="41" t="s">
        <v>11</v>
      </c>
      <c r="M14" s="21"/>
      <c r="N14" s="39" t="s">
        <v>12</v>
      </c>
      <c r="O14" s="11"/>
      <c r="P14" s="11"/>
      <c r="Q14" s="42" t="s">
        <v>13</v>
      </c>
      <c r="R14" s="43" t="s">
        <v>14</v>
      </c>
      <c r="S14" s="40" t="s">
        <v>15</v>
      </c>
    </row>
    <row r="15" spans="2:19">
      <c r="B15" s="10"/>
      <c r="C15" s="10"/>
      <c r="D15" s="10"/>
      <c r="E15" s="39" t="s">
        <v>16</v>
      </c>
      <c r="F15" s="39" t="s">
        <v>17</v>
      </c>
      <c r="G15" s="39" t="s">
        <v>16</v>
      </c>
      <c r="H15" s="39" t="s">
        <v>17</v>
      </c>
      <c r="I15" s="44" t="s">
        <v>18</v>
      </c>
      <c r="J15" s="38" t="s">
        <v>9</v>
      </c>
      <c r="K15" s="10"/>
      <c r="L15" s="39" t="s">
        <v>19</v>
      </c>
      <c r="M15" s="39" t="s">
        <v>20</v>
      </c>
      <c r="N15" s="39" t="s">
        <v>21</v>
      </c>
      <c r="O15" s="39" t="s">
        <v>20</v>
      </c>
      <c r="P15" s="45" t="s">
        <v>22</v>
      </c>
      <c r="Q15" s="32"/>
      <c r="R15" s="44" t="s">
        <v>23</v>
      </c>
      <c r="S15" s="46" t="s">
        <v>24</v>
      </c>
    </row>
    <row r="16" ht="24" spans="2:19">
      <c r="B16" s="12">
        <v>9999999</v>
      </c>
      <c r="C16" s="47" t="s">
        <v>25</v>
      </c>
      <c r="D16" s="13">
        <v>9363099999</v>
      </c>
      <c r="E16" s="47" t="s">
        <v>26</v>
      </c>
      <c r="F16" s="47" t="s">
        <v>27</v>
      </c>
      <c r="G16" s="47" t="s">
        <v>26</v>
      </c>
      <c r="H16" s="47" t="s">
        <v>27</v>
      </c>
      <c r="I16" s="24">
        <v>738</v>
      </c>
      <c r="J16" s="47" t="s">
        <v>28</v>
      </c>
      <c r="K16" s="25">
        <v>1320.21</v>
      </c>
      <c r="L16" s="24">
        <v>3</v>
      </c>
      <c r="M16" s="25">
        <f>K16*M13*L16</f>
        <v>330.05117979</v>
      </c>
      <c r="N16" s="24">
        <v>12</v>
      </c>
      <c r="O16" s="25">
        <f>K16*O13*N16</f>
        <v>1320.209471916</v>
      </c>
      <c r="P16" s="26">
        <f>O16/3</f>
        <v>440.069823972</v>
      </c>
      <c r="Q16" s="25">
        <f>(M16+O16+P16)*Q13</f>
        <v>800.178506089538</v>
      </c>
      <c r="R16" s="25">
        <f>(K16/30)*I16*R13</f>
        <v>1299.08664</v>
      </c>
      <c r="S16" s="34">
        <f>M16+O16+P16+Q16+R16</f>
        <v>4189.59562176754</v>
      </c>
    </row>
    <row r="17" spans="2:19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35"/>
      <c r="S17" s="36">
        <f>SUM(S16:S16)</f>
        <v>4189.59562176754</v>
      </c>
    </row>
  </sheetData>
  <mergeCells count="14">
    <mergeCell ref="B5:D5"/>
    <mergeCell ref="B6:D6"/>
    <mergeCell ref="B7:D7"/>
    <mergeCell ref="B10:S10"/>
    <mergeCell ref="E14:F14"/>
    <mergeCell ref="G14:H14"/>
    <mergeCell ref="L14:M14"/>
    <mergeCell ref="N14:P14"/>
    <mergeCell ref="B14:B15"/>
    <mergeCell ref="C14:C15"/>
    <mergeCell ref="D14:D15"/>
    <mergeCell ref="J14:J15"/>
    <mergeCell ref="K14:K15"/>
    <mergeCell ref="Q14:Q15"/>
  </mergeCells>
  <pageMargins left="0.511811024" right="0.511811024" top="0.787401575" bottom="0.787401575" header="0.31496062" footer="0.31496062"/>
  <pageSetup paperSize="9" scale="6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lucelia.rodrigues</cp:lastModifiedBy>
  <dcterms:created xsi:type="dcterms:W3CDTF">2016-03-22T20:49:09Z</dcterms:created>
  <cp:lastPrinted>2023-11-27T15:03:25Z</cp:lastPrinted>
  <dcterms:modified xsi:type="dcterms:W3CDTF">2024-11-21T17:47:00Z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63C0B294DC5C4D09B7879DB303BA1916_13</vt:lpwstr>
  </property>
  <property fmtid="{D5CDD505-2E9C-101B-9397-08002B2CF9AE}" pid="3" name="KSOProductBuildVer">
    <vt:lpwstr>1046-12.2.0.18911</vt:lpwstr>
  </property>
</Properties>
</file>